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Personal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5" i="1"/>
  <c r="B46" i="1"/>
  <c r="B5" i="1"/>
  <c r="B4" i="1"/>
  <c r="B12" i="1" s="1"/>
  <c r="E55" i="1"/>
  <c r="F55" i="1"/>
  <c r="G55" i="1"/>
  <c r="H55" i="1"/>
  <c r="I55" i="1"/>
  <c r="J55" i="1"/>
  <c r="K55" i="1"/>
  <c r="L55" i="1"/>
  <c r="M55" i="1"/>
  <c r="N55" i="1"/>
  <c r="E46" i="1"/>
  <c r="F46" i="1"/>
  <c r="G46" i="1"/>
  <c r="H46" i="1"/>
  <c r="I46" i="1"/>
  <c r="J46" i="1"/>
  <c r="K46" i="1"/>
  <c r="L46" i="1"/>
  <c r="M46" i="1"/>
  <c r="M57" i="1" s="1"/>
  <c r="N46" i="1"/>
  <c r="E12" i="1"/>
  <c r="F12" i="1"/>
  <c r="F57" i="1" s="1"/>
  <c r="G12" i="1"/>
  <c r="G57" i="1" s="1"/>
  <c r="H12" i="1"/>
  <c r="I12" i="1"/>
  <c r="J12" i="1"/>
  <c r="J57" i="1" s="1"/>
  <c r="K12" i="1"/>
  <c r="K57" i="1" s="1"/>
  <c r="L12" i="1"/>
  <c r="M12" i="1"/>
  <c r="N12" i="1"/>
  <c r="N57" i="1" s="1"/>
  <c r="D55" i="1"/>
  <c r="C55" i="1"/>
  <c r="D46" i="1"/>
  <c r="C46" i="1"/>
  <c r="D12" i="1"/>
  <c r="C12" i="1"/>
  <c r="L57" i="1" l="1"/>
  <c r="H57" i="1"/>
  <c r="I57" i="1"/>
  <c r="B3" i="1"/>
  <c r="B57" i="1"/>
  <c r="E57" i="1"/>
  <c r="C57" i="1"/>
</calcChain>
</file>

<file path=xl/sharedStrings.xml><?xml version="1.0" encoding="utf-8"?>
<sst xmlns="http://schemas.openxmlformats.org/spreadsheetml/2006/main" count="66" uniqueCount="66">
  <si>
    <t>A-Pay</t>
  </si>
  <si>
    <t>K-Pay</t>
  </si>
  <si>
    <t>CTB</t>
  </si>
  <si>
    <t>Bluecross reimbursement</t>
  </si>
  <si>
    <t>1st rent</t>
  </si>
  <si>
    <t>2nd rent</t>
  </si>
  <si>
    <t>3rd rent</t>
  </si>
  <si>
    <t xml:space="preserve">4th rent </t>
  </si>
  <si>
    <t>Expenses</t>
  </si>
  <si>
    <t>Charity</t>
  </si>
  <si>
    <t>TFSA</t>
  </si>
  <si>
    <t>Internet</t>
  </si>
  <si>
    <t>Electricity/Water</t>
  </si>
  <si>
    <t>Natural Gas</t>
  </si>
  <si>
    <t>Cell Phone</t>
  </si>
  <si>
    <t>Fuel</t>
  </si>
  <si>
    <t>Parking</t>
  </si>
  <si>
    <t>Groceries/Houshold</t>
  </si>
  <si>
    <t>Restaurant</t>
  </si>
  <si>
    <t>Clothing</t>
  </si>
  <si>
    <t>Fun Money</t>
  </si>
  <si>
    <t>Hair/Cosmetics</t>
  </si>
  <si>
    <t>Kids Toys</t>
  </si>
  <si>
    <t>Large Household</t>
  </si>
  <si>
    <t>House Maintenance</t>
  </si>
  <si>
    <t>Childcare</t>
  </si>
  <si>
    <t>Miscellaneous</t>
  </si>
  <si>
    <t>Maid service</t>
  </si>
  <si>
    <t>Massage/Chiro</t>
  </si>
  <si>
    <t>Life Insurance</t>
  </si>
  <si>
    <t>Auto Insurance</t>
  </si>
  <si>
    <t>Home Insurance</t>
  </si>
  <si>
    <t>Debt</t>
  </si>
  <si>
    <t>LOC</t>
  </si>
  <si>
    <t>HELOC</t>
  </si>
  <si>
    <t>Mortgage 1</t>
  </si>
  <si>
    <t>Mortgage 2</t>
  </si>
  <si>
    <t>Mortgage 3</t>
  </si>
  <si>
    <t>Mortgage 4</t>
  </si>
  <si>
    <t>Total expenses</t>
  </si>
  <si>
    <t>Total Debt</t>
  </si>
  <si>
    <t>Professional fee</t>
  </si>
  <si>
    <t>Entertainment</t>
  </si>
  <si>
    <t>Bank Fee</t>
  </si>
  <si>
    <t>Gym/Pool</t>
  </si>
  <si>
    <t>Actual Income</t>
  </si>
  <si>
    <t>January</t>
  </si>
  <si>
    <t>February</t>
  </si>
  <si>
    <t>Income</t>
  </si>
  <si>
    <t>Expected</t>
  </si>
  <si>
    <t>Every Dollar App Total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</si>
  <si>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</si>
  <si>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</si>
  <si>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</si>
  <si>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</si>
  <si>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</si>
  <si>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</si>
  <si>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</si>
  <si>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</si>
  <si>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</si>
  <si>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</si>
  <si>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Default Values</t>
  </si>
  <si>
    <t>Streaming</t>
  </si>
  <si>
    <t>Travel</t>
  </si>
  <si>
    <t>Liquor Store</t>
  </si>
  <si>
    <t>Pet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</si>
</sst>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0" tint="-0.499984740745262"/>
      <name val="Times New Roman"/>
      <family val="1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4" fontId="1" fillId="0" borderId="0" xfId="1" applyFont="1"/>
    <xf numFmtId="0" fontId="3" fillId="0" borderId="0" xfId="0" applyFont="1"/>
    <xf numFmtId="0" fontId="1" fillId="0" borderId="1" xfId="0" applyFont="1" applyBorder="1"/>
    <xf numFmtId="44" fontId="1" fillId="0" borderId="1" xfId="1" applyFont="1" applyBorder="1"/>
    <xf numFmtId="0" fontId="0" fillId="0" borderId="1" xfId="0" applyBorder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3" fillId="0" borderId="0" xfId="1" applyFont="1"/>
    <xf numFmtId="44" fontId="0" fillId="0" borderId="0" xfId="1" applyFont="1"/>
    <xf numFmtId="44" fontId="5" fillId="0" borderId="0" xfId="1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26" zoomScaleNormal="100" workbookViewId="0">
      <pane xSplit="4440" ySplit="765" topLeftCell="B1" activePane="bottomRight"/>
      <selection activeCell="A26" sqref="A26:XFD26"/>
      <selection pane="topRight" activeCell="E26" sqref="E26"/>
      <selection pane="bottomLeft" activeCell="A35" sqref="A35"/>
      <selection pane="bottomRight" activeCell="E36" sqref="E36"/>
    </sheetView>
  </sheetViews>
  <sheetFormatPr defaultRowHeight="23.25" x14ac:dyDescent="0.35"/>
  <cols>
    <col min="1" max="1" width="37.85546875" style="1" customWidth="1"/>
    <col min="2" max="2" width="24.42578125" style="2" bestFit="1" customWidth="1"/>
    <col min="3" max="6" width="19.28515625" style="2" customWidth="1"/>
    <col min="7" max="14" width="19.28515625" style="11" customWidth="1"/>
  </cols>
  <sheetData>
    <row r="1" spans="1:14" x14ac:dyDescent="0.35">
      <c r="B1" s="2" t="s">
        <v>61</v>
      </c>
      <c r="C1" s="2" t="s">
        <v>46</v>
      </c>
      <c r="D1" s="2" t="s">
        <v>47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</row>
    <row r="2" spans="1:14" x14ac:dyDescent="0.35">
      <c r="A2" s="3" t="s">
        <v>48</v>
      </c>
      <c r="B2" s="10"/>
    </row>
    <row r="3" spans="1:14" s="9" customFormat="1" x14ac:dyDescent="0.35">
      <c r="A3" s="7" t="s">
        <v>49</v>
      </c>
      <c r="B3" s="8">
        <f>SUM(B4:B11)</f>
        <v>13029.77</v>
      </c>
      <c r="C3" s="8">
        <v>14498</v>
      </c>
      <c r="D3" s="8">
        <v>14074</v>
      </c>
      <c r="E3" s="8">
        <v>13029.77</v>
      </c>
      <c r="F3" s="8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1" t="s">
        <v>0</v>
      </c>
      <c r="B4" s="2">
        <f>2458.98+2407.46</f>
        <v>4866.4400000000005</v>
      </c>
      <c r="C4" s="2">
        <v>4871.8900000000003</v>
      </c>
      <c r="D4" s="2">
        <v>4866.4399999999996</v>
      </c>
      <c r="E4" s="2">
        <v>7292.72</v>
      </c>
    </row>
    <row r="5" spans="1:14" x14ac:dyDescent="0.35">
      <c r="A5" s="1" t="s">
        <v>1</v>
      </c>
      <c r="B5" s="2">
        <f>1500+1400+400</f>
        <v>3300</v>
      </c>
      <c r="C5" s="2">
        <v>4518.21</v>
      </c>
      <c r="D5" s="2">
        <v>4348.51</v>
      </c>
      <c r="E5" s="2">
        <v>3703.91</v>
      </c>
    </row>
    <row r="6" spans="1:14" x14ac:dyDescent="0.35">
      <c r="A6" s="1" t="s">
        <v>2</v>
      </c>
      <c r="B6" s="2">
        <v>354.99</v>
      </c>
      <c r="C6" s="2">
        <v>354.99</v>
      </c>
      <c r="D6" s="2">
        <v>354.99</v>
      </c>
      <c r="E6" s="2">
        <v>354.99</v>
      </c>
    </row>
    <row r="7" spans="1:14" x14ac:dyDescent="0.35">
      <c r="A7" s="1" t="s">
        <v>3</v>
      </c>
      <c r="B7" s="2">
        <v>285</v>
      </c>
      <c r="C7" s="2">
        <v>285</v>
      </c>
      <c r="D7" s="2">
        <v>355</v>
      </c>
      <c r="E7" s="2">
        <v>110</v>
      </c>
    </row>
    <row r="8" spans="1:14" x14ac:dyDescent="0.35">
      <c r="A8" s="1" t="s">
        <v>4</v>
      </c>
      <c r="B8" s="2">
        <v>1650</v>
      </c>
      <c r="C8" s="2">
        <v>1894.6</v>
      </c>
      <c r="D8" s="2">
        <v>1549.27</v>
      </c>
      <c r="E8" s="2">
        <v>1740.42</v>
      </c>
    </row>
    <row r="9" spans="1:14" x14ac:dyDescent="0.35">
      <c r="A9" s="1" t="s">
        <v>5</v>
      </c>
      <c r="B9" s="2">
        <v>850.25</v>
      </c>
      <c r="C9" s="2">
        <v>593</v>
      </c>
      <c r="D9" s="2">
        <v>530</v>
      </c>
      <c r="E9" s="2">
        <v>553.05999999999995</v>
      </c>
    </row>
    <row r="10" spans="1:14" x14ac:dyDescent="0.35">
      <c r="A10" s="1" t="s">
        <v>6</v>
      </c>
      <c r="B10" s="2">
        <v>1123.0899999999999</v>
      </c>
      <c r="C10" s="2">
        <v>861.33</v>
      </c>
      <c r="D10" s="2">
        <v>1150.08</v>
      </c>
      <c r="E10" s="2">
        <v>1150.08</v>
      </c>
    </row>
    <row r="11" spans="1:14" s="6" customFormat="1" x14ac:dyDescent="0.35">
      <c r="A11" s="4" t="s">
        <v>7</v>
      </c>
      <c r="B11" s="5">
        <v>600</v>
      </c>
      <c r="C11" s="5">
        <v>600</v>
      </c>
      <c r="D11" s="5">
        <v>600</v>
      </c>
      <c r="E11" s="5">
        <v>600</v>
      </c>
      <c r="F11" s="5"/>
      <c r="G11" s="13"/>
      <c r="H11" s="13"/>
      <c r="I11" s="13"/>
      <c r="J11" s="13"/>
      <c r="K11" s="13"/>
      <c r="L11" s="13"/>
      <c r="M11" s="13"/>
      <c r="N11" s="13"/>
    </row>
    <row r="12" spans="1:14" x14ac:dyDescent="0.35">
      <c r="A12" s="1" t="s">
        <v>45</v>
      </c>
      <c r="B12" s="2">
        <f>SUM(B4:B11)</f>
        <v>13029.77</v>
      </c>
      <c r="C12" s="2">
        <f>SUM(C4:C11)</f>
        <v>13979.02</v>
      </c>
      <c r="D12" s="2">
        <f>SUM(D4:D11)</f>
        <v>13754.29</v>
      </c>
      <c r="E12" s="2">
        <f t="shared" ref="E12:N12" si="0">SUM(E4:E11)</f>
        <v>15505.18</v>
      </c>
      <c r="F12" s="2">
        <f t="shared" si="0"/>
        <v>0</v>
      </c>
      <c r="G12" s="2">
        <f t="shared" si="0"/>
        <v>0</v>
      </c>
      <c r="H12" s="2">
        <f t="shared" si="0"/>
        <v>0</v>
      </c>
      <c r="I12" s="2">
        <f t="shared" si="0"/>
        <v>0</v>
      </c>
      <c r="J12" s="2">
        <f t="shared" si="0"/>
        <v>0</v>
      </c>
      <c r="K12" s="2">
        <f t="shared" si="0"/>
        <v>0</v>
      </c>
      <c r="L12" s="2">
        <f t="shared" si="0"/>
        <v>0</v>
      </c>
      <c r="M12" s="2">
        <f t="shared" si="0"/>
        <v>0</v>
      </c>
      <c r="N12" s="2">
        <f t="shared" si="0"/>
        <v>0</v>
      </c>
    </row>
    <row r="14" spans="1:14" x14ac:dyDescent="0.35">
      <c r="A14" s="3" t="s">
        <v>8</v>
      </c>
      <c r="B14" s="10"/>
    </row>
    <row r="15" spans="1:14" x14ac:dyDescent="0.35">
      <c r="A15" s="1" t="s">
        <v>9</v>
      </c>
      <c r="B15" s="2">
        <v>50</v>
      </c>
      <c r="C15" s="2">
        <v>25</v>
      </c>
      <c r="D15" s="2">
        <v>150</v>
      </c>
      <c r="E15" s="2">
        <v>50</v>
      </c>
    </row>
    <row r="16" spans="1:14" x14ac:dyDescent="0.35">
      <c r="A16" s="1" t="s">
        <v>10</v>
      </c>
      <c r="B16" s="2">
        <v>325</v>
      </c>
      <c r="C16" s="2">
        <v>225</v>
      </c>
      <c r="D16" s="2">
        <v>1725</v>
      </c>
      <c r="E16" s="2">
        <v>325</v>
      </c>
    </row>
    <row r="17" spans="1:5" x14ac:dyDescent="0.35">
      <c r="A17" s="1" t="s">
        <v>11</v>
      </c>
      <c r="B17" s="2">
        <v>49.3</v>
      </c>
      <c r="C17" s="2">
        <v>49.3</v>
      </c>
      <c r="D17" s="2">
        <v>49.3</v>
      </c>
      <c r="E17" s="2">
        <v>49.3</v>
      </c>
    </row>
    <row r="18" spans="1:5" x14ac:dyDescent="0.35">
      <c r="A18" s="1" t="s">
        <v>62</v>
      </c>
      <c r="B18" s="2">
        <v>20.98</v>
      </c>
      <c r="C18" s="2">
        <v>20.98</v>
      </c>
      <c r="D18" s="2">
        <v>20.98</v>
      </c>
      <c r="E18" s="2">
        <v>20.98</v>
      </c>
    </row>
    <row r="19" spans="1:5" x14ac:dyDescent="0.35">
      <c r="A19" s="1" t="s">
        <v>12</v>
      </c>
      <c r="B19" s="2">
        <v>250</v>
      </c>
      <c r="C19" s="2">
        <v>228.57</v>
      </c>
      <c r="D19" s="2">
        <v>305.99</v>
      </c>
      <c r="E19" s="2">
        <v>229.46</v>
      </c>
    </row>
    <row r="20" spans="1:5" x14ac:dyDescent="0.35">
      <c r="A20" s="1" t="s">
        <v>13</v>
      </c>
      <c r="B20" s="2">
        <v>250</v>
      </c>
      <c r="C20" s="2">
        <v>176.93</v>
      </c>
      <c r="D20" s="2">
        <v>336.34</v>
      </c>
      <c r="E20" s="2">
        <v>220.07</v>
      </c>
    </row>
    <row r="21" spans="1:5" x14ac:dyDescent="0.35">
      <c r="A21" s="1" t="s">
        <v>14</v>
      </c>
      <c r="B21" s="2">
        <v>40.950000000000003</v>
      </c>
      <c r="C21" s="2">
        <v>40.950000000000003</v>
      </c>
      <c r="D21" s="2">
        <v>40.950000000000003</v>
      </c>
      <c r="E21" s="2">
        <v>40.950000000000003</v>
      </c>
    </row>
    <row r="22" spans="1:5" x14ac:dyDescent="0.35">
      <c r="A22" s="1" t="s">
        <v>15</v>
      </c>
      <c r="B22" s="2">
        <v>280</v>
      </c>
      <c r="C22" s="2">
        <v>272.98</v>
      </c>
      <c r="D22" s="2">
        <v>229.58</v>
      </c>
      <c r="E22" s="2">
        <v>359.02</v>
      </c>
    </row>
    <row r="23" spans="1:5" x14ac:dyDescent="0.35">
      <c r="A23" s="1" t="s">
        <v>16</v>
      </c>
      <c r="B23" s="2">
        <v>4</v>
      </c>
      <c r="C23" s="2">
        <v>4</v>
      </c>
      <c r="D23" s="2">
        <v>4</v>
      </c>
      <c r="E23" s="2">
        <v>6.95</v>
      </c>
    </row>
    <row r="24" spans="1:5" x14ac:dyDescent="0.35">
      <c r="A24" s="1" t="s">
        <v>17</v>
      </c>
      <c r="B24" s="2">
        <v>1100</v>
      </c>
      <c r="C24" s="2">
        <v>1579.62</v>
      </c>
      <c r="D24" s="2">
        <v>962.19</v>
      </c>
      <c r="E24" s="2">
        <v>1127.42</v>
      </c>
    </row>
    <row r="25" spans="1:5" x14ac:dyDescent="0.35">
      <c r="A25" s="1" t="s">
        <v>18</v>
      </c>
      <c r="B25" s="2">
        <v>200</v>
      </c>
      <c r="C25" s="2">
        <v>138.91</v>
      </c>
      <c r="D25" s="2">
        <v>194.76</v>
      </c>
      <c r="E25" s="2">
        <v>209.86</v>
      </c>
    </row>
    <row r="26" spans="1:5" x14ac:dyDescent="0.35">
      <c r="A26" s="1" t="s">
        <v>64</v>
      </c>
      <c r="B26" s="2">
        <v>0</v>
      </c>
      <c r="C26" s="2">
        <v>0</v>
      </c>
      <c r="D26" s="2">
        <v>0</v>
      </c>
      <c r="E26" s="2">
        <v>33.630000000000003</v>
      </c>
    </row>
    <row r="27" spans="1:5" x14ac:dyDescent="0.35">
      <c r="A27" s="1" t="s">
        <v>19</v>
      </c>
      <c r="B27" s="2">
        <v>75</v>
      </c>
      <c r="C27" s="2">
        <v>106</v>
      </c>
      <c r="D27" s="2">
        <v>175.83</v>
      </c>
      <c r="E27" s="2">
        <v>211.25</v>
      </c>
    </row>
    <row r="28" spans="1:5" x14ac:dyDescent="0.35">
      <c r="A28" s="1" t="s">
        <v>20</v>
      </c>
      <c r="B28" s="2">
        <v>400</v>
      </c>
      <c r="C28" s="2">
        <v>400</v>
      </c>
      <c r="D28" s="2">
        <v>400</v>
      </c>
      <c r="E28" s="2">
        <v>400</v>
      </c>
    </row>
    <row r="29" spans="1:5" x14ac:dyDescent="0.35">
      <c r="A29" s="1" t="s">
        <v>21</v>
      </c>
      <c r="B29" s="2">
        <v>30</v>
      </c>
      <c r="C29" s="2">
        <v>116.9</v>
      </c>
      <c r="D29" s="2">
        <v>0</v>
      </c>
      <c r="E29" s="2">
        <v>86.5</v>
      </c>
    </row>
    <row r="30" spans="1:5" x14ac:dyDescent="0.35">
      <c r="A30" s="1" t="s">
        <v>41</v>
      </c>
      <c r="B30" s="2">
        <v>35</v>
      </c>
      <c r="D30" s="2">
        <v>35</v>
      </c>
      <c r="E30" s="2">
        <v>35</v>
      </c>
    </row>
    <row r="31" spans="1:5" x14ac:dyDescent="0.35">
      <c r="A31" s="1" t="s">
        <v>22</v>
      </c>
      <c r="B31" s="2">
        <v>40</v>
      </c>
      <c r="C31" s="2">
        <v>8.74</v>
      </c>
      <c r="D31" s="2">
        <v>31.39</v>
      </c>
      <c r="E31" s="2">
        <v>15</v>
      </c>
    </row>
    <row r="32" spans="1:5" x14ac:dyDescent="0.35">
      <c r="A32" s="1" t="s">
        <v>23</v>
      </c>
      <c r="B32" s="2">
        <v>250</v>
      </c>
      <c r="C32" s="2">
        <v>795.74</v>
      </c>
      <c r="D32" s="2">
        <v>630.62</v>
      </c>
      <c r="E32" s="2">
        <v>885.37</v>
      </c>
    </row>
    <row r="33" spans="1:14" x14ac:dyDescent="0.35">
      <c r="A33" s="1" t="s">
        <v>24</v>
      </c>
      <c r="B33" s="2">
        <v>100</v>
      </c>
      <c r="C33" s="2">
        <v>481.06</v>
      </c>
      <c r="D33" s="2">
        <v>207.6</v>
      </c>
      <c r="E33" s="2">
        <v>0</v>
      </c>
    </row>
    <row r="34" spans="1:14" x14ac:dyDescent="0.35">
      <c r="A34" s="1" t="s">
        <v>25</v>
      </c>
      <c r="B34" s="2">
        <v>950</v>
      </c>
      <c r="C34" s="2">
        <v>920</v>
      </c>
      <c r="D34" s="2">
        <v>1110</v>
      </c>
      <c r="E34" s="2">
        <v>655</v>
      </c>
    </row>
    <row r="35" spans="1:14" x14ac:dyDescent="0.35">
      <c r="A35" s="1" t="s">
        <v>65</v>
      </c>
      <c r="B35" s="2">
        <v>0</v>
      </c>
      <c r="C35" s="2">
        <v>0</v>
      </c>
      <c r="D35" s="2">
        <v>0</v>
      </c>
      <c r="E35" s="2">
        <v>26.21</v>
      </c>
    </row>
    <row r="36" spans="1:14" x14ac:dyDescent="0.35">
      <c r="A36" s="1" t="s">
        <v>26</v>
      </c>
      <c r="B36" s="2">
        <v>100</v>
      </c>
      <c r="C36" s="2">
        <v>126.11</v>
      </c>
      <c r="D36" s="2">
        <v>210.81</v>
      </c>
      <c r="E36" s="2">
        <v>28.97</v>
      </c>
    </row>
    <row r="37" spans="1:14" x14ac:dyDescent="0.35">
      <c r="A37" s="1" t="s">
        <v>27</v>
      </c>
      <c r="B37" s="2">
        <v>108</v>
      </c>
      <c r="C37" s="2">
        <v>100</v>
      </c>
      <c r="D37" s="2">
        <v>100</v>
      </c>
      <c r="E37" s="2">
        <v>108</v>
      </c>
    </row>
    <row r="38" spans="1:14" x14ac:dyDescent="0.35">
      <c r="A38" s="1" t="s">
        <v>42</v>
      </c>
      <c r="B38" s="2">
        <v>100</v>
      </c>
      <c r="D38" s="2">
        <v>57</v>
      </c>
      <c r="E38" s="2">
        <v>93.52</v>
      </c>
    </row>
    <row r="39" spans="1:14" x14ac:dyDescent="0.35">
      <c r="A39" s="1" t="s">
        <v>63</v>
      </c>
      <c r="B39" s="2">
        <v>300</v>
      </c>
      <c r="E39" s="2">
        <v>1259.93</v>
      </c>
    </row>
    <row r="40" spans="1:14" x14ac:dyDescent="0.35">
      <c r="A40" s="1" t="s">
        <v>44</v>
      </c>
      <c r="B40" s="2">
        <v>0</v>
      </c>
      <c r="D40" s="2">
        <v>53</v>
      </c>
      <c r="E40" s="2">
        <v>0</v>
      </c>
    </row>
    <row r="41" spans="1:14" x14ac:dyDescent="0.35">
      <c r="A41" s="1" t="s">
        <v>28</v>
      </c>
      <c r="B41" s="2">
        <v>200</v>
      </c>
      <c r="C41" s="2">
        <v>275</v>
      </c>
      <c r="D41" s="2">
        <v>175</v>
      </c>
      <c r="E41" s="2">
        <v>610</v>
      </c>
    </row>
    <row r="42" spans="1:14" x14ac:dyDescent="0.35">
      <c r="A42" s="1" t="s">
        <v>43</v>
      </c>
      <c r="B42" s="2">
        <v>16.95</v>
      </c>
      <c r="D42" s="2">
        <v>16.95</v>
      </c>
      <c r="E42" s="2">
        <v>16.95</v>
      </c>
    </row>
    <row r="43" spans="1:14" x14ac:dyDescent="0.35">
      <c r="A43" s="1" t="s">
        <v>29</v>
      </c>
      <c r="B43" s="2">
        <v>230.93</v>
      </c>
      <c r="C43" s="2">
        <v>230.93</v>
      </c>
      <c r="D43" s="2">
        <v>230.93</v>
      </c>
      <c r="E43" s="2">
        <v>230.93</v>
      </c>
    </row>
    <row r="44" spans="1:14" x14ac:dyDescent="0.35">
      <c r="A44" s="1" t="s">
        <v>30</v>
      </c>
      <c r="B44" s="2">
        <v>173.81</v>
      </c>
      <c r="C44" s="2">
        <v>173.81</v>
      </c>
      <c r="D44" s="2">
        <v>173.81</v>
      </c>
      <c r="E44" s="2">
        <v>173.81</v>
      </c>
    </row>
    <row r="45" spans="1:14" s="6" customFormat="1" x14ac:dyDescent="0.35">
      <c r="A45" s="4" t="s">
        <v>31</v>
      </c>
      <c r="B45" s="5">
        <v>673.6</v>
      </c>
      <c r="C45" s="5">
        <v>708.89</v>
      </c>
      <c r="D45" s="5">
        <v>673.57</v>
      </c>
      <c r="E45" s="5">
        <v>673.6</v>
      </c>
      <c r="F45" s="5"/>
      <c r="G45" s="13"/>
      <c r="H45" s="13"/>
      <c r="I45" s="13"/>
      <c r="J45" s="13"/>
      <c r="K45" s="13"/>
      <c r="L45" s="13"/>
      <c r="M45" s="13"/>
      <c r="N45" s="13"/>
    </row>
    <row r="46" spans="1:14" x14ac:dyDescent="0.35">
      <c r="A46" s="1" t="s">
        <v>39</v>
      </c>
      <c r="B46" s="2">
        <f>SUM(B15:B45)</f>
        <v>6353.52</v>
      </c>
      <c r="C46" s="2">
        <f>SUM(C15:C45)</f>
        <v>7205.420000000001</v>
      </c>
      <c r="D46" s="2">
        <f>SUM(D15:D45)</f>
        <v>8300.6000000000022</v>
      </c>
      <c r="E46" s="2">
        <f>SUM(E15:E45)</f>
        <v>8182.6800000000021</v>
      </c>
      <c r="F46" s="2">
        <f>SUM(F15:F45)</f>
        <v>0</v>
      </c>
      <c r="G46" s="2">
        <f>SUM(G15:G45)</f>
        <v>0</v>
      </c>
      <c r="H46" s="2">
        <f>SUM(H15:H45)</f>
        <v>0</v>
      </c>
      <c r="I46" s="2">
        <f>SUM(I15:I45)</f>
        <v>0</v>
      </c>
      <c r="J46" s="2">
        <f>SUM(J15:J45)</f>
        <v>0</v>
      </c>
      <c r="K46" s="2">
        <f>SUM(K15:K45)</f>
        <v>0</v>
      </c>
      <c r="L46" s="2">
        <f>SUM(L15:L45)</f>
        <v>0</v>
      </c>
      <c r="M46" s="2">
        <f>SUM(M15:M45)</f>
        <v>0</v>
      </c>
      <c r="N46" s="2">
        <f>SUM(N15:N45)</f>
        <v>0</v>
      </c>
    </row>
    <row r="48" spans="1:14" x14ac:dyDescent="0.35">
      <c r="A48" s="3" t="s">
        <v>32</v>
      </c>
      <c r="B48" s="10"/>
    </row>
    <row r="49" spans="1:14" x14ac:dyDescent="0.35">
      <c r="A49" s="1" t="s">
        <v>33</v>
      </c>
      <c r="B49" s="2">
        <v>1500</v>
      </c>
      <c r="C49" s="2">
        <v>2214.27</v>
      </c>
      <c r="D49" s="2">
        <v>1500</v>
      </c>
      <c r="E49" s="2">
        <v>1500</v>
      </c>
    </row>
    <row r="50" spans="1:14" x14ac:dyDescent="0.35">
      <c r="A50" s="1" t="s">
        <v>34</v>
      </c>
      <c r="B50" s="2">
        <v>157.85</v>
      </c>
      <c r="C50" s="2">
        <v>157.85</v>
      </c>
      <c r="D50" s="2">
        <v>157.82</v>
      </c>
      <c r="E50" s="2">
        <v>157.82</v>
      </c>
    </row>
    <row r="51" spans="1:14" x14ac:dyDescent="0.35">
      <c r="A51" s="1" t="s">
        <v>35</v>
      </c>
      <c r="B51" s="2">
        <v>886.84</v>
      </c>
      <c r="C51" s="2">
        <v>886.84</v>
      </c>
      <c r="D51" s="2">
        <v>886.84</v>
      </c>
      <c r="E51" s="2">
        <v>886.84</v>
      </c>
    </row>
    <row r="52" spans="1:14" x14ac:dyDescent="0.35">
      <c r="A52" s="1" t="s">
        <v>36</v>
      </c>
      <c r="B52" s="2">
        <v>908.16</v>
      </c>
      <c r="C52" s="2">
        <v>908.16</v>
      </c>
      <c r="D52" s="2">
        <v>908.16</v>
      </c>
      <c r="E52" s="2">
        <v>908.16</v>
      </c>
    </row>
    <row r="53" spans="1:14" x14ac:dyDescent="0.35">
      <c r="A53" s="1" t="s">
        <v>37</v>
      </c>
      <c r="B53" s="2">
        <v>1021.18</v>
      </c>
      <c r="C53" s="2">
        <v>1021.18</v>
      </c>
      <c r="D53" s="2">
        <v>1021.18</v>
      </c>
      <c r="E53" s="2">
        <v>1021.18</v>
      </c>
    </row>
    <row r="54" spans="1:14" s="6" customFormat="1" x14ac:dyDescent="0.35">
      <c r="A54" s="4" t="s">
        <v>38</v>
      </c>
      <c r="B54" s="5">
        <v>1556.94</v>
      </c>
      <c r="C54" s="5">
        <v>1556.94</v>
      </c>
      <c r="D54" s="5">
        <v>1556.94</v>
      </c>
      <c r="E54" s="5">
        <v>1556.94</v>
      </c>
      <c r="F54" s="5"/>
      <c r="G54" s="13"/>
      <c r="H54" s="13"/>
      <c r="I54" s="13"/>
      <c r="J54" s="13"/>
      <c r="K54" s="13"/>
      <c r="L54" s="13"/>
      <c r="M54" s="13"/>
      <c r="N54" s="13"/>
    </row>
    <row r="55" spans="1:14" x14ac:dyDescent="0.35">
      <c r="A55" s="1" t="s">
        <v>40</v>
      </c>
      <c r="B55" s="2">
        <f>SUM(B49:B54)</f>
        <v>6030.9699999999993</v>
      </c>
      <c r="C55" s="2">
        <f>SUM(C49:C54)</f>
        <v>6745.24</v>
      </c>
      <c r="D55" s="2">
        <f>SUM(D49:D54)</f>
        <v>6030.9400000000005</v>
      </c>
      <c r="E55" s="2">
        <f t="shared" ref="E55:N55" si="1">SUM(E49:E54)</f>
        <v>6030.9400000000005</v>
      </c>
      <c r="F55" s="2">
        <f t="shared" si="1"/>
        <v>0</v>
      </c>
      <c r="G55" s="2">
        <f t="shared" si="1"/>
        <v>0</v>
      </c>
      <c r="H55" s="2">
        <f t="shared" si="1"/>
        <v>0</v>
      </c>
      <c r="I55" s="2">
        <f t="shared" si="1"/>
        <v>0</v>
      </c>
      <c r="J55" s="2">
        <f t="shared" si="1"/>
        <v>0</v>
      </c>
      <c r="K55" s="2">
        <f t="shared" si="1"/>
        <v>0</v>
      </c>
      <c r="L55" s="2">
        <f t="shared" si="1"/>
        <v>0</v>
      </c>
      <c r="M55" s="2">
        <f t="shared" si="1"/>
        <v>0</v>
      </c>
      <c r="N55" s="2">
        <f t="shared" si="1"/>
        <v>0</v>
      </c>
    </row>
    <row r="57" spans="1:14" x14ac:dyDescent="0.35">
      <c r="A57" s="1" t="s">
        <v>50</v>
      </c>
      <c r="B57" s="2">
        <f>B12-B46-B55</f>
        <v>645.28000000000065</v>
      </c>
      <c r="C57" s="2">
        <f>C12-C46-C55</f>
        <v>28.359999999999673</v>
      </c>
      <c r="D57" s="2">
        <f>-D60-257.03</f>
        <v>-257.02999999999997</v>
      </c>
      <c r="E57" s="2">
        <f>E12-E46-E55</f>
        <v>1291.5599999999977</v>
      </c>
      <c r="F57" s="2">
        <f>F12-F46-F55</f>
        <v>0</v>
      </c>
      <c r="G57" s="2">
        <f>G12-G46-G55</f>
        <v>0</v>
      </c>
      <c r="H57" s="2">
        <f>H12-H46-H55</f>
        <v>0</v>
      </c>
      <c r="I57" s="2">
        <f>I12-I46-I55</f>
        <v>0</v>
      </c>
      <c r="J57" s="2">
        <f>J12-J46-J55</f>
        <v>0</v>
      </c>
      <c r="K57" s="2">
        <f>K12-K46-K55</f>
        <v>0</v>
      </c>
      <c r="L57" s="2">
        <f>L12-L46-L55</f>
        <v>0</v>
      </c>
      <c r="M57" s="2">
        <f>M12-M46-M55</f>
        <v>0</v>
      </c>
      <c r="N57" s="2">
        <f>N12-N46-N55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Kim</cp:lastModifiedBy>
  <dcterms:created xsi:type="dcterms:W3CDTF">2022-02-10T16:32:41Z</dcterms:created>
  <dcterms:modified xsi:type="dcterms:W3CDTF">2022-04-05T06:11:25Z</dcterms:modified>
</cp:coreProperties>
</file>